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z-fil02\RemapNG$\beckeran\Desktop\"/>
    </mc:Choice>
  </mc:AlternateContent>
  <bookViews>
    <workbookView xWindow="240" yWindow="60" windowWidth="24810" windowHeight="11970"/>
  </bookViews>
  <sheets>
    <sheet name="Mindestpersonal" sheetId="1" r:id="rId1"/>
    <sheet name="Personalauflistung" sheetId="4" r:id="rId2"/>
    <sheet name="Gruppengröße" sheetId="2" r:id="rId3"/>
    <sheet name="Gruppengröße II" sheetId="3" r:id="rId4"/>
  </sheets>
  <calcPr calcId="162913"/>
</workbook>
</file>

<file path=xl/calcChain.xml><?xml version="1.0" encoding="utf-8"?>
<calcChain xmlns="http://schemas.openxmlformats.org/spreadsheetml/2006/main">
  <c r="C21" i="1" l="1"/>
  <c r="E33" i="4" l="1"/>
  <c r="F14" i="1" l="1"/>
  <c r="D21" i="1" l="1"/>
  <c r="F20" i="1"/>
  <c r="F19" i="1"/>
  <c r="F18" i="1"/>
  <c r="F17" i="1"/>
  <c r="F16" i="1"/>
  <c r="F15" i="1"/>
  <c r="F13" i="1"/>
  <c r="F11" i="1"/>
  <c r="F10" i="1"/>
  <c r="F9" i="1"/>
  <c r="F12" i="1"/>
  <c r="F27" i="1"/>
  <c r="D21" i="3"/>
  <c r="D32" i="3"/>
  <c r="D43" i="3"/>
  <c r="D10" i="3"/>
  <c r="D43" i="2"/>
  <c r="D32" i="2"/>
  <c r="D21" i="2"/>
  <c r="D10" i="2"/>
  <c r="F28" i="1"/>
  <c r="C46" i="3" l="1"/>
  <c r="D45" i="3"/>
  <c r="D44" i="3"/>
  <c r="D42" i="3"/>
  <c r="D41" i="3"/>
  <c r="D40" i="3"/>
  <c r="D39" i="3"/>
  <c r="C35" i="3"/>
  <c r="D34" i="3"/>
  <c r="D33" i="3"/>
  <c r="D31" i="3"/>
  <c r="D30" i="3"/>
  <c r="D29" i="3"/>
  <c r="D28" i="3"/>
  <c r="C24" i="3"/>
  <c r="D23" i="3"/>
  <c r="D22" i="3"/>
  <c r="D20" i="3"/>
  <c r="D19" i="3"/>
  <c r="D18" i="3"/>
  <c r="D17" i="3"/>
  <c r="C13" i="3"/>
  <c r="D12" i="3"/>
  <c r="D11" i="3"/>
  <c r="D9" i="3"/>
  <c r="D8" i="3"/>
  <c r="D7" i="3"/>
  <c r="D6" i="3"/>
  <c r="C46" i="2"/>
  <c r="C35" i="2"/>
  <c r="C24" i="2"/>
  <c r="C13" i="2"/>
  <c r="D45" i="2"/>
  <c r="D44" i="2"/>
  <c r="D42" i="2"/>
  <c r="D41" i="2"/>
  <c r="D40" i="2"/>
  <c r="D39" i="2"/>
  <c r="D34" i="2"/>
  <c r="D33" i="2"/>
  <c r="D31" i="2"/>
  <c r="D30" i="2"/>
  <c r="D29" i="2"/>
  <c r="D28" i="2"/>
  <c r="D23" i="2"/>
  <c r="D22" i="2"/>
  <c r="D20" i="2"/>
  <c r="D19" i="2"/>
  <c r="D18" i="2"/>
  <c r="D17" i="2"/>
  <c r="D12" i="2"/>
  <c r="D11" i="2"/>
  <c r="D6" i="2"/>
  <c r="D7" i="2"/>
  <c r="D8" i="2"/>
  <c r="D9" i="2"/>
  <c r="F26" i="1"/>
  <c r="D13" i="3" l="1"/>
  <c r="D35" i="3"/>
  <c r="D24" i="3"/>
  <c r="D46" i="3"/>
  <c r="D46" i="2"/>
  <c r="D35" i="2"/>
  <c r="D24" i="2"/>
  <c r="D13" i="2"/>
  <c r="F21" i="1"/>
  <c r="F23" i="1" l="1"/>
  <c r="F24" i="1" s="1"/>
  <c r="F29" i="1" s="1"/>
  <c r="F31" i="1" s="1"/>
</calcChain>
</file>

<file path=xl/sharedStrings.xml><?xml version="1.0" encoding="utf-8"?>
<sst xmlns="http://schemas.openxmlformats.org/spreadsheetml/2006/main" count="162" uniqueCount="67">
  <si>
    <t>Altersgruppe</t>
  </si>
  <si>
    <t>Betreuungsmittelwert</t>
  </si>
  <si>
    <t>Fachkraftfaktor</t>
  </si>
  <si>
    <t>Mindestfachkraftstd. pro Woche</t>
  </si>
  <si>
    <t>0-3 Jahre</t>
  </si>
  <si>
    <t>3-6 Jahre</t>
  </si>
  <si>
    <t>Schulalter</t>
  </si>
  <si>
    <t>aufgenommene Kinder gesamt</t>
  </si>
  <si>
    <t>Personalbedarf</t>
  </si>
  <si>
    <t>plus 15% Ausfallzeiten</t>
  </si>
  <si>
    <t>Integrationsmaßnahmen</t>
  </si>
  <si>
    <t>U3 á 13 Stunden</t>
  </si>
  <si>
    <t>Anzahl</t>
  </si>
  <si>
    <t>Ü3 á 15 Stunden</t>
  </si>
  <si>
    <t>Zusatzstunden</t>
  </si>
  <si>
    <t>Kindertageseinrichtung:</t>
  </si>
  <si>
    <t>Berechnung der Gruppengrößen</t>
  </si>
  <si>
    <t xml:space="preserve">Gruppe: </t>
  </si>
  <si>
    <t>Kinder 0-2 Jahre</t>
  </si>
  <si>
    <t>Kinder 2-3 Jahre</t>
  </si>
  <si>
    <t>Kinder 3-6 Jahre</t>
  </si>
  <si>
    <t>Kinder im Schulalter</t>
  </si>
  <si>
    <t>Faktor</t>
  </si>
  <si>
    <t>Kontrollsumme</t>
  </si>
  <si>
    <t>(darf 25 nicht überschreiten)</t>
  </si>
  <si>
    <t>Gesamtpersonalbedarf</t>
  </si>
  <si>
    <t>vorhandene Personalstunden</t>
  </si>
  <si>
    <t>Differenz</t>
  </si>
  <si>
    <t>Kinder mit Behinderung ab vollendeten 3. Lebensjahr sind mit dem 3-fachen Faktor zu berücksichtigen</t>
  </si>
  <si>
    <t>Betreuungsmittelwert*</t>
  </si>
  <si>
    <t>bis zu 25 Std.</t>
  </si>
  <si>
    <t>mehr als 25 bis zu 35 Std.</t>
  </si>
  <si>
    <t>mehr als 35 bis zu 45 Std.</t>
  </si>
  <si>
    <t>45 Std. und mehr</t>
  </si>
  <si>
    <t>*Vertragl.vereinbarte Betreuungszeit pro Woche</t>
  </si>
  <si>
    <t>22,5 Std.</t>
  </si>
  <si>
    <t>30,0 Std.</t>
  </si>
  <si>
    <t>42,5 Std.</t>
  </si>
  <si>
    <t>50,0 Std.</t>
  </si>
  <si>
    <t>Kinder mit Behinderung U3</t>
  </si>
  <si>
    <t>Kinder mit Behinderung Ü3</t>
  </si>
  <si>
    <t>in der Gruppe</t>
  </si>
  <si>
    <t xml:space="preserve">gleichzeitig anwesende Kinder </t>
  </si>
  <si>
    <t>gleichzeitig anwesende Kinder</t>
  </si>
  <si>
    <t>Kinder mit Behinderung U2</t>
  </si>
  <si>
    <t>Kinder mit Behinderung ab dem 1. bis zum vollendeten 2. Lebensjahr sind  mit dem 2-fachen Faktor ( 2x2,5 )zu berücksichtigen</t>
  </si>
  <si>
    <t>Kinder mit Behinderung ab dem 2. bis zum vollendeten 3. Lebensjahr sind  mit dem 2-fachen Faktor ( 2x1,5 )zu berücksichtigen</t>
  </si>
  <si>
    <r>
      <t xml:space="preserve">**im Fall einer IGM ist laut </t>
    </r>
    <r>
      <rPr>
        <b/>
        <sz val="10"/>
        <color theme="1"/>
        <rFont val="Calibri"/>
        <family val="2"/>
        <scheme val="minor"/>
      </rPr>
      <t>Rahmenvereinbarung</t>
    </r>
  </si>
  <si>
    <r>
      <t xml:space="preserve">von einer " </t>
    </r>
    <r>
      <rPr>
        <b/>
        <sz val="10"/>
        <color theme="1"/>
        <rFont val="Calibri"/>
        <family val="2"/>
        <scheme val="minor"/>
      </rPr>
      <t>voll belegten</t>
    </r>
    <r>
      <rPr>
        <sz val="10"/>
        <color theme="1"/>
        <rFont val="Calibri"/>
        <family val="2"/>
        <scheme val="minor"/>
      </rPr>
      <t>" Gruppe auszugehen,</t>
    </r>
  </si>
  <si>
    <t xml:space="preserve">lt. RV IGP " virtuell" zu </t>
  </si>
  <si>
    <t>vertragl. aufgenommene Kinder</t>
  </si>
  <si>
    <t>berechnende Kinder**</t>
  </si>
  <si>
    <t xml:space="preserve">d.h. die nicht belegten Plätze werden bei der Berechnung berücksichtigt,  </t>
  </si>
  <si>
    <t>bzw. werden Kinder m.B. entsprechend ihres Faktors berücksichtigt</t>
  </si>
  <si>
    <t>Name,Vorname</t>
  </si>
  <si>
    <t>Ausbildung</t>
  </si>
  <si>
    <t>Angaben zum pädagogischen Personal gemäß § 25b HKJGB</t>
  </si>
  <si>
    <t>Gesamt päd.Personal</t>
  </si>
  <si>
    <t xml:space="preserve">  </t>
  </si>
  <si>
    <t>Arbeitsvertrag befristet bis/unbefristet</t>
  </si>
  <si>
    <t>Funktion*</t>
  </si>
  <si>
    <r>
      <t>* Falls Mitarbeiterin</t>
    </r>
    <r>
      <rPr>
        <sz val="8"/>
        <rFont val="Calibri"/>
        <family val="2"/>
      </rPr>
      <t>nen</t>
    </r>
    <r>
      <rPr>
        <sz val="8"/>
        <color indexed="8"/>
        <rFont val="Calibri"/>
        <family val="2"/>
      </rPr>
      <t xml:space="preserve"> oder Mitarbeiter mehrere Funktionen wahrnehmen (z.B. Fachkraft i.d. Gruppe/Integrationskraft), weisen Sie diese Personen mehrfach getrennt nach der Funktion aus</t>
    </r>
  </si>
  <si>
    <t xml:space="preserve">      und geben jeweils die Stundenzahl/Woche an, die für die betreffende Funktion eingesetzt wird.</t>
  </si>
  <si>
    <t>** Bei Personen im Anerkennungsjahr ist hier nur ihre jeweils anrechenbare wöchentliche Arbeitszeit anzugeben (§ 25 Abs. 2 Satz 1 Nr.3 HKJGB i.V.m. § 25c Abs. 3 HKJGB).</t>
  </si>
  <si>
    <t>wöchentliche Arbeitszeit**</t>
  </si>
  <si>
    <r>
      <t xml:space="preserve">Teilen sich mehrere Kinder einen Platz, gelten diese als ein Kind, sofern die Summe der wöchentl. Betreuungszeit der einzelnen Kinder 50 Std./Woche nicht überschreitet.                                                                                  Der Fachkraftfaktor bestimmt sich dann nach dem Alter des jeweils jüngsten Kindes und der Betreuungsmittelwert nach der Summe der wöchentl. Betreuungszeit der einzelnen Kinder. </t>
    </r>
    <r>
      <rPr>
        <sz val="10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</si>
  <si>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Berechnung des Mindestpersonalbedarfs nach HKJGB - Übergangsvorschrift (inkl. Integrationsmaßnahmen)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</si>
</sst>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6" x14ac:knownFonts="1"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4" fillId="0" borderId="0" xfId="0" applyFont="1" applyAlignment="1"/>
    <xf numFmtId="0" fontId="3" fillId="0" borderId="5" xfId="0" applyFont="1" applyBorder="1"/>
    <xf numFmtId="0" fontId="3" fillId="0" borderId="3" xfId="0" applyFont="1" applyBorder="1"/>
    <xf numFmtId="0" fontId="2" fillId="0" borderId="7" xfId="0" applyFont="1" applyBorder="1"/>
    <xf numFmtId="0" fontId="5" fillId="0" borderId="0" xfId="0" applyFont="1"/>
    <xf numFmtId="0" fontId="6" fillId="0" borderId="6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8" xfId="0" applyFont="1" applyBorder="1"/>
    <xf numFmtId="0" fontId="8" fillId="0" borderId="0" xfId="1" applyFont="1" applyFill="1" applyBorder="1" applyAlignment="1"/>
    <xf numFmtId="0" fontId="8" fillId="0" borderId="0" xfId="1" applyFont="1" applyBorder="1" applyAlignment="1">
      <alignment vertical="center" wrapText="1"/>
    </xf>
    <xf numFmtId="0" fontId="8" fillId="0" borderId="0" xfId="1" applyFont="1" applyFill="1" applyBorder="1" applyAlignment="1">
      <alignment wrapText="1"/>
    </xf>
    <xf numFmtId="0" fontId="7" fillId="0" borderId="0" xfId="1" applyBorder="1" applyAlignment="1">
      <alignment wrapText="1"/>
    </xf>
    <xf numFmtId="0" fontId="3" fillId="0" borderId="0" xfId="0" applyFont="1" applyBorder="1"/>
    <xf numFmtId="0" fontId="2" fillId="0" borderId="10" xfId="0" applyFont="1" applyBorder="1"/>
    <xf numFmtId="0" fontId="8" fillId="0" borderId="12" xfId="1" applyFont="1" applyFill="1" applyBorder="1" applyAlignment="1">
      <alignment wrapText="1"/>
    </xf>
    <xf numFmtId="0" fontId="8" fillId="0" borderId="12" xfId="1" applyFont="1" applyFill="1" applyBorder="1" applyAlignment="1"/>
    <xf numFmtId="0" fontId="2" fillId="0" borderId="12" xfId="0" applyFont="1" applyBorder="1"/>
    <xf numFmtId="0" fontId="8" fillId="0" borderId="13" xfId="1" applyFont="1" applyFill="1" applyBorder="1" applyAlignment="1">
      <alignment wrapText="1"/>
    </xf>
    <xf numFmtId="0" fontId="8" fillId="0" borderId="11" xfId="1" applyFont="1" applyFill="1" applyBorder="1" applyAlignment="1">
      <alignment wrapText="1"/>
    </xf>
    <xf numFmtId="0" fontId="2" fillId="0" borderId="3" xfId="0" applyFont="1" applyBorder="1"/>
    <xf numFmtId="0" fontId="8" fillId="0" borderId="14" xfId="1" applyFont="1" applyFill="1" applyBorder="1" applyAlignment="1">
      <alignment wrapText="1"/>
    </xf>
    <xf numFmtId="0" fontId="2" fillId="0" borderId="14" xfId="0" applyFont="1" applyBorder="1"/>
    <xf numFmtId="0" fontId="8" fillId="0" borderId="7" xfId="1" applyFont="1" applyFill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/>
    <xf numFmtId="0" fontId="2" fillId="0" borderId="9" xfId="0" applyFont="1" applyBorder="1"/>
    <xf numFmtId="0" fontId="2" fillId="0" borderId="17" xfId="0" applyFont="1" applyBorder="1"/>
    <xf numFmtId="0" fontId="2" fillId="0" borderId="13" xfId="0" applyFont="1" applyBorder="1"/>
    <xf numFmtId="0" fontId="6" fillId="0" borderId="0" xfId="0" applyFont="1" applyBorder="1"/>
    <xf numFmtId="0" fontId="2" fillId="0" borderId="16" xfId="0" applyFont="1" applyBorder="1"/>
    <xf numFmtId="0" fontId="4" fillId="0" borderId="0" xfId="0" applyFont="1"/>
    <xf numFmtId="0" fontId="2" fillId="0" borderId="0" xfId="0" applyFont="1" applyFill="1" applyBorder="1" applyProtection="1">
      <protection locked="0"/>
    </xf>
    <xf numFmtId="0" fontId="9" fillId="0" borderId="0" xfId="0" applyFont="1"/>
    <xf numFmtId="0" fontId="3" fillId="2" borderId="3" xfId="0" applyFont="1" applyFill="1" applyBorder="1"/>
    <xf numFmtId="0" fontId="3" fillId="2" borderId="7" xfId="0" applyFont="1" applyFill="1" applyBorder="1"/>
    <xf numFmtId="0" fontId="2" fillId="2" borderId="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0" xfId="0" applyFont="1" applyFill="1"/>
    <xf numFmtId="164" fontId="2" fillId="2" borderId="0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 applyProtection="1">
      <protection locked="0"/>
    </xf>
    <xf numFmtId="0" fontId="8" fillId="2" borderId="0" xfId="1" applyFont="1" applyFill="1" applyBorder="1" applyAlignment="1">
      <alignment wrapText="1"/>
    </xf>
    <xf numFmtId="0" fontId="2" fillId="3" borderId="1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4" fontId="10" fillId="3" borderId="15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3" borderId="8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0" fontId="3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I48"/>
  <sheetViews>
    <sheetView tabSelected="1" workbookViewId="0">
      <selection activeCell="I28" sqref="I28"/>
    </sheetView>
  </sheetViews>
  <sheetFormatPr baseColWidth="10" defaultRowHeight="12.75" x14ac:dyDescent="0.2"/>
  <cols>
    <col min="1" max="1" width="28.7109375" style="2" customWidth="1"/>
    <col min="2" max="2" width="19" style="2" customWidth="1"/>
    <col min="3" max="3" width="27.140625" style="2" customWidth="1"/>
    <col min="4" max="4" width="18.7109375" style="2" customWidth="1"/>
    <col min="5" max="5" width="12.85546875" style="2" customWidth="1"/>
    <col min="6" max="6" width="25.85546875" style="2" customWidth="1"/>
    <col min="7" max="16384" width="11.42578125" style="2"/>
  </cols>
  <sheetData>
    <row r="3" spans="1:8" ht="18.75" x14ac:dyDescent="0.3">
      <c r="A3" s="11" t="s">
        <v>66</v>
      </c>
      <c r="E3" s="1"/>
      <c r="F3" s="3"/>
      <c r="G3" s="3"/>
      <c r="H3" s="3"/>
    </row>
    <row r="5" spans="1:8" ht="15" x14ac:dyDescent="0.25">
      <c r="A5" s="15" t="s">
        <v>15</v>
      </c>
      <c r="B5" s="66"/>
      <c r="C5" s="67"/>
      <c r="D5" s="67"/>
      <c r="E5" s="67"/>
      <c r="F5" s="68"/>
    </row>
    <row r="6" spans="1:8" x14ac:dyDescent="0.2">
      <c r="G6" s="21"/>
    </row>
    <row r="7" spans="1:8" x14ac:dyDescent="0.2">
      <c r="D7" s="49" t="s">
        <v>49</v>
      </c>
    </row>
    <row r="8" spans="1:8" x14ac:dyDescent="0.2">
      <c r="A8" s="5" t="s">
        <v>0</v>
      </c>
      <c r="B8" s="5" t="s">
        <v>29</v>
      </c>
      <c r="C8" s="5" t="s">
        <v>50</v>
      </c>
      <c r="D8" s="50" t="s">
        <v>51</v>
      </c>
      <c r="E8" s="5" t="s">
        <v>2</v>
      </c>
      <c r="F8" s="5" t="s">
        <v>3</v>
      </c>
    </row>
    <row r="9" spans="1:8" x14ac:dyDescent="0.2">
      <c r="A9" s="6" t="s">
        <v>4</v>
      </c>
      <c r="B9" s="6">
        <v>22.5</v>
      </c>
      <c r="C9" s="59"/>
      <c r="D9" s="51"/>
      <c r="E9" s="6">
        <v>0.2</v>
      </c>
      <c r="F9" s="17">
        <f t="shared" ref="F9:F20" si="0">B9*C9*E9+B9*D9*E9</f>
        <v>0</v>
      </c>
    </row>
    <row r="10" spans="1:8" x14ac:dyDescent="0.2">
      <c r="A10" s="6"/>
      <c r="B10" s="6">
        <v>30</v>
      </c>
      <c r="C10" s="59"/>
      <c r="D10" s="52"/>
      <c r="E10" s="6">
        <v>0.2</v>
      </c>
      <c r="F10" s="17">
        <f t="shared" si="0"/>
        <v>0</v>
      </c>
    </row>
    <row r="11" spans="1:8" x14ac:dyDescent="0.2">
      <c r="A11" s="6"/>
      <c r="B11" s="6">
        <v>42.5</v>
      </c>
      <c r="C11" s="59"/>
      <c r="D11" s="52"/>
      <c r="E11" s="6">
        <v>0.2</v>
      </c>
      <c r="F11" s="17">
        <f t="shared" si="0"/>
        <v>0</v>
      </c>
    </row>
    <row r="12" spans="1:8" x14ac:dyDescent="0.2">
      <c r="A12" s="6"/>
      <c r="B12" s="6">
        <v>50</v>
      </c>
      <c r="C12" s="59"/>
      <c r="D12" s="52"/>
      <c r="E12" s="6">
        <v>0.2</v>
      </c>
      <c r="F12" s="17">
        <f t="shared" si="0"/>
        <v>0</v>
      </c>
    </row>
    <row r="13" spans="1:8" x14ac:dyDescent="0.2">
      <c r="A13" s="6" t="s">
        <v>5</v>
      </c>
      <c r="B13" s="6">
        <v>22.5</v>
      </c>
      <c r="C13" s="59"/>
      <c r="D13" s="52"/>
      <c r="E13" s="6">
        <v>7.0000000000000007E-2</v>
      </c>
      <c r="F13" s="17">
        <f t="shared" si="0"/>
        <v>0</v>
      </c>
    </row>
    <row r="14" spans="1:8" x14ac:dyDescent="0.2">
      <c r="A14" s="6"/>
      <c r="B14" s="6">
        <v>30</v>
      </c>
      <c r="C14" s="59"/>
      <c r="D14" s="52"/>
      <c r="E14" s="6">
        <v>7.0000000000000007E-2</v>
      </c>
      <c r="F14" s="17">
        <f t="shared" si="0"/>
        <v>0</v>
      </c>
    </row>
    <row r="15" spans="1:8" x14ac:dyDescent="0.2">
      <c r="A15" s="6"/>
      <c r="B15" s="6">
        <v>42.5</v>
      </c>
      <c r="C15" s="59"/>
      <c r="D15" s="52"/>
      <c r="E15" s="6">
        <v>7.0000000000000007E-2</v>
      </c>
      <c r="F15" s="17">
        <f t="shared" si="0"/>
        <v>0</v>
      </c>
    </row>
    <row r="16" spans="1:8" x14ac:dyDescent="0.2">
      <c r="A16" s="6"/>
      <c r="B16" s="6">
        <v>50</v>
      </c>
      <c r="C16" s="59"/>
      <c r="D16" s="52"/>
      <c r="E16" s="6">
        <v>7.0000000000000007E-2</v>
      </c>
      <c r="F16" s="17">
        <f t="shared" si="0"/>
        <v>0</v>
      </c>
    </row>
    <row r="17" spans="1:6" x14ac:dyDescent="0.2">
      <c r="A17" s="6" t="s">
        <v>6</v>
      </c>
      <c r="B17" s="6">
        <v>22.5</v>
      </c>
      <c r="C17" s="59"/>
      <c r="D17" s="52"/>
      <c r="E17" s="6">
        <v>0.06</v>
      </c>
      <c r="F17" s="17">
        <f t="shared" si="0"/>
        <v>0</v>
      </c>
    </row>
    <row r="18" spans="1:6" x14ac:dyDescent="0.2">
      <c r="A18" s="6"/>
      <c r="B18" s="6">
        <v>30</v>
      </c>
      <c r="C18" s="59"/>
      <c r="D18" s="52"/>
      <c r="E18" s="6">
        <v>0.06</v>
      </c>
      <c r="F18" s="17">
        <f t="shared" si="0"/>
        <v>0</v>
      </c>
    </row>
    <row r="19" spans="1:6" x14ac:dyDescent="0.2">
      <c r="A19" s="6"/>
      <c r="B19" s="6">
        <v>42.5</v>
      </c>
      <c r="C19" s="59"/>
      <c r="D19" s="52"/>
      <c r="E19" s="6">
        <v>0.06</v>
      </c>
      <c r="F19" s="17">
        <f t="shared" si="0"/>
        <v>0</v>
      </c>
    </row>
    <row r="20" spans="1:6" ht="13.5" thickBot="1" x14ac:dyDescent="0.25">
      <c r="A20" s="6"/>
      <c r="B20" s="6">
        <v>50</v>
      </c>
      <c r="C20" s="60"/>
      <c r="D20" s="53"/>
      <c r="E20" s="6">
        <v>0.06</v>
      </c>
      <c r="F20" s="17">
        <f t="shared" si="0"/>
        <v>0</v>
      </c>
    </row>
    <row r="21" spans="1:6" ht="13.5" thickBot="1" x14ac:dyDescent="0.25">
      <c r="A21" s="5" t="s">
        <v>7</v>
      </c>
      <c r="B21" s="7"/>
      <c r="C21" s="19">
        <f>SUM(C9:C20)</f>
        <v>0</v>
      </c>
      <c r="D21" s="19">
        <f>SUM(D9:D20)</f>
        <v>0</v>
      </c>
      <c r="E21" s="28"/>
      <c r="F21" s="19">
        <f>SUM(F9:F20)</f>
        <v>0</v>
      </c>
    </row>
    <row r="22" spans="1:6" ht="13.5" thickBot="1" x14ac:dyDescent="0.25">
      <c r="A22" s="9"/>
      <c r="B22" s="9"/>
      <c r="C22" s="9"/>
      <c r="D22" s="9"/>
      <c r="E22" s="9"/>
      <c r="F22" s="18"/>
    </row>
    <row r="23" spans="1:6" ht="13.5" thickBot="1" x14ac:dyDescent="0.25">
      <c r="A23" s="5" t="s">
        <v>8</v>
      </c>
      <c r="B23" s="22"/>
      <c r="C23" s="41"/>
      <c r="D23" s="41"/>
      <c r="E23" s="42"/>
      <c r="F23" s="19">
        <f>F21</f>
        <v>0</v>
      </c>
    </row>
    <row r="24" spans="1:6" ht="13.5" thickBot="1" x14ac:dyDescent="0.25">
      <c r="A24" s="40" t="s">
        <v>9</v>
      </c>
      <c r="B24" s="22"/>
      <c r="C24" s="41"/>
      <c r="D24" s="41"/>
      <c r="E24" s="42"/>
      <c r="F24" s="19">
        <f>F23+(F23*15%)</f>
        <v>0</v>
      </c>
    </row>
    <row r="25" spans="1:6" x14ac:dyDescent="0.2">
      <c r="C25" s="4" t="s">
        <v>12</v>
      </c>
      <c r="D25" s="4"/>
      <c r="E25" s="4" t="s">
        <v>14</v>
      </c>
      <c r="F25" s="20"/>
    </row>
    <row r="26" spans="1:6" x14ac:dyDescent="0.2">
      <c r="A26" s="10" t="s">
        <v>10</v>
      </c>
      <c r="B26" s="6" t="s">
        <v>11</v>
      </c>
      <c r="C26" s="59"/>
      <c r="D26" s="59"/>
      <c r="E26" s="6"/>
      <c r="F26" s="17">
        <f>C26*13+E26</f>
        <v>0</v>
      </c>
    </row>
    <row r="27" spans="1:6" x14ac:dyDescent="0.2">
      <c r="B27" s="6" t="s">
        <v>13</v>
      </c>
      <c r="C27" s="59"/>
      <c r="D27" s="59"/>
      <c r="E27" s="6"/>
      <c r="F27" s="17">
        <f>C27*15+E27</f>
        <v>0</v>
      </c>
    </row>
    <row r="28" spans="1:6" ht="13.5" thickBot="1" x14ac:dyDescent="0.25">
      <c r="B28" s="6" t="s">
        <v>6</v>
      </c>
      <c r="C28" s="59"/>
      <c r="D28" s="59"/>
      <c r="E28" s="6"/>
      <c r="F28" s="17">
        <f>C28*15+E28</f>
        <v>0</v>
      </c>
    </row>
    <row r="29" spans="1:6" ht="13.5" thickBot="1" x14ac:dyDescent="0.25">
      <c r="C29" s="4" t="s">
        <v>25</v>
      </c>
      <c r="D29" s="4"/>
      <c r="F29" s="19">
        <f>F24+F26+F27+F28</f>
        <v>0</v>
      </c>
    </row>
    <row r="30" spans="1:6" ht="13.5" thickBot="1" x14ac:dyDescent="0.25">
      <c r="C30" s="4" t="s">
        <v>26</v>
      </c>
      <c r="D30" s="4"/>
      <c r="F30" s="61"/>
    </row>
    <row r="31" spans="1:6" ht="13.5" thickBot="1" x14ac:dyDescent="0.25">
      <c r="C31" s="4" t="s">
        <v>27</v>
      </c>
      <c r="D31" s="4"/>
      <c r="F31" s="19">
        <f>F30-F29</f>
        <v>0</v>
      </c>
    </row>
    <row r="32" spans="1:6" x14ac:dyDescent="0.2">
      <c r="F32" s="20"/>
    </row>
    <row r="33" spans="1:9" x14ac:dyDescent="0.2">
      <c r="A33" s="38" t="s">
        <v>34</v>
      </c>
      <c r="B33" s="39"/>
      <c r="C33" s="5" t="s">
        <v>1</v>
      </c>
      <c r="D33" s="54" t="s">
        <v>47</v>
      </c>
      <c r="E33" s="55"/>
      <c r="F33" s="56"/>
      <c r="G33" s="9"/>
      <c r="H33" s="9"/>
    </row>
    <row r="34" spans="1:9" ht="14.25" customHeight="1" x14ac:dyDescent="0.2">
      <c r="A34" s="29" t="s">
        <v>30</v>
      </c>
      <c r="B34" s="9"/>
      <c r="C34" s="36" t="s">
        <v>35</v>
      </c>
      <c r="D34" s="54" t="s">
        <v>48</v>
      </c>
      <c r="E34" s="57"/>
      <c r="F34" s="56"/>
      <c r="G34" s="9"/>
      <c r="H34" s="9"/>
    </row>
    <row r="35" spans="1:9" ht="15" customHeight="1" x14ac:dyDescent="0.25">
      <c r="A35" s="30" t="s">
        <v>31</v>
      </c>
      <c r="B35" s="25"/>
      <c r="C35" s="35" t="s">
        <v>36</v>
      </c>
      <c r="D35" s="56" t="s">
        <v>52</v>
      </c>
      <c r="E35" s="55"/>
      <c r="F35" s="58"/>
      <c r="G35" s="25"/>
      <c r="H35" s="26"/>
    </row>
    <row r="36" spans="1:9" x14ac:dyDescent="0.2">
      <c r="A36" s="31" t="s">
        <v>32</v>
      </c>
      <c r="B36" s="9"/>
      <c r="C36" s="36" t="s">
        <v>37</v>
      </c>
      <c r="D36" s="56" t="s">
        <v>53</v>
      </c>
      <c r="E36" s="56"/>
      <c r="F36" s="56"/>
      <c r="G36" s="9"/>
      <c r="H36" s="9"/>
    </row>
    <row r="37" spans="1:9" ht="12.75" customHeight="1" x14ac:dyDescent="0.25">
      <c r="A37" s="32" t="s">
        <v>33</v>
      </c>
      <c r="B37" s="33"/>
      <c r="C37" s="37" t="s">
        <v>38</v>
      </c>
      <c r="D37" s="25"/>
      <c r="E37" s="9"/>
      <c r="F37" s="9"/>
      <c r="G37" s="25"/>
      <c r="H37" s="26"/>
    </row>
    <row r="38" spans="1:9" ht="12.75" customHeight="1" x14ac:dyDescent="0.2">
      <c r="A38" s="72" t="s">
        <v>65</v>
      </c>
      <c r="B38" s="72"/>
      <c r="C38" s="72"/>
      <c r="D38" s="72"/>
      <c r="E38" s="72"/>
      <c r="F38" s="72"/>
      <c r="G38" s="72"/>
      <c r="H38" s="72"/>
      <c r="I38" s="72"/>
    </row>
    <row r="39" spans="1:9" x14ac:dyDescent="0.2">
      <c r="A39" s="72"/>
      <c r="B39" s="72"/>
      <c r="C39" s="72"/>
      <c r="D39" s="72"/>
      <c r="E39" s="72"/>
      <c r="F39" s="72"/>
      <c r="G39" s="72"/>
      <c r="H39" s="72"/>
      <c r="I39" s="72"/>
    </row>
    <row r="40" spans="1:9" x14ac:dyDescent="0.2">
      <c r="A40" s="72"/>
      <c r="B40" s="72"/>
      <c r="C40" s="72"/>
      <c r="D40" s="72"/>
      <c r="E40" s="72"/>
      <c r="F40" s="72"/>
      <c r="G40" s="72"/>
      <c r="H40" s="72"/>
      <c r="I40" s="72"/>
    </row>
    <row r="41" spans="1:9" x14ac:dyDescent="0.2">
      <c r="A41" s="23"/>
      <c r="C41" s="27"/>
      <c r="D41" s="27"/>
      <c r="E41" s="23"/>
      <c r="F41" s="23"/>
    </row>
    <row r="42" spans="1:9" x14ac:dyDescent="0.2">
      <c r="A42" s="9"/>
      <c r="C42" s="9"/>
      <c r="D42" s="9"/>
      <c r="E42" s="24"/>
      <c r="F42" s="24"/>
    </row>
    <row r="43" spans="1:9" x14ac:dyDescent="0.2">
      <c r="A43" s="25"/>
      <c r="C43" s="25"/>
      <c r="D43" s="25"/>
      <c r="E43" s="9"/>
      <c r="F43" s="9"/>
    </row>
    <row r="44" spans="1:9" x14ac:dyDescent="0.2">
      <c r="A44" s="23"/>
      <c r="C44" s="9"/>
      <c r="D44" s="9"/>
    </row>
    <row r="45" spans="1:9" x14ac:dyDescent="0.2">
      <c r="A45" s="24"/>
      <c r="C45" s="25"/>
      <c r="D45" s="25"/>
    </row>
    <row r="46" spans="1:9" x14ac:dyDescent="0.2">
      <c r="A46" s="9"/>
      <c r="C46" s="23"/>
      <c r="D46" s="23"/>
    </row>
    <row r="47" spans="1:9" x14ac:dyDescent="0.2">
      <c r="C47" s="24"/>
      <c r="D47" s="24"/>
    </row>
    <row r="48" spans="1:9" x14ac:dyDescent="0.2">
      <c r="C48" s="9"/>
      <c r="D48" s="9"/>
    </row>
  </sheetData>
  <sheetProtection selectLockedCells="1"/>
  <mergeCells count="1">
    <mergeCell ref="A38:I4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3"/>
  <sheetViews>
    <sheetView workbookViewId="0">
      <selection activeCell="D27" sqref="D27"/>
    </sheetView>
  </sheetViews>
  <sheetFormatPr baseColWidth="10" defaultRowHeight="12.75" x14ac:dyDescent="0.2"/>
  <cols>
    <col min="1" max="1" width="28" customWidth="1"/>
    <col min="2" max="2" width="32.5703125" bestFit="1" customWidth="1"/>
    <col min="3" max="3" width="19.85546875" customWidth="1"/>
    <col min="4" max="4" width="18.28515625" customWidth="1"/>
    <col min="5" max="5" width="22.140625" customWidth="1"/>
  </cols>
  <sheetData>
    <row r="1" spans="1:5" ht="18.75" x14ac:dyDescent="0.3">
      <c r="A1" s="46" t="s">
        <v>56</v>
      </c>
    </row>
    <row r="2" spans="1:5" ht="18.75" x14ac:dyDescent="0.3">
      <c r="A2" s="46"/>
    </row>
    <row r="3" spans="1:5" x14ac:dyDescent="0.2">
      <c r="A3" s="62" t="s">
        <v>54</v>
      </c>
      <c r="B3" s="62" t="s">
        <v>59</v>
      </c>
      <c r="C3" s="62" t="s">
        <v>55</v>
      </c>
      <c r="D3" s="62" t="s">
        <v>60</v>
      </c>
      <c r="E3" s="62" t="s">
        <v>64</v>
      </c>
    </row>
    <row r="4" spans="1:5" x14ac:dyDescent="0.2">
      <c r="A4" s="64"/>
      <c r="B4" s="64"/>
      <c r="C4" s="64"/>
      <c r="D4" s="64"/>
      <c r="E4" s="64"/>
    </row>
    <row r="5" spans="1:5" x14ac:dyDescent="0.2">
      <c r="A5" s="65"/>
      <c r="B5" s="64"/>
      <c r="C5" s="64"/>
      <c r="D5" s="64"/>
      <c r="E5" s="64"/>
    </row>
    <row r="6" spans="1:5" x14ac:dyDescent="0.2">
      <c r="A6" s="64"/>
      <c r="B6" s="64"/>
      <c r="C6" s="64"/>
      <c r="D6" s="64"/>
      <c r="E6" s="64"/>
    </row>
    <row r="7" spans="1:5" x14ac:dyDescent="0.2">
      <c r="A7" s="64"/>
      <c r="B7" s="64"/>
      <c r="C7" s="64"/>
      <c r="D7" s="64"/>
      <c r="E7" s="64"/>
    </row>
    <row r="8" spans="1:5" x14ac:dyDescent="0.2">
      <c r="A8" s="64"/>
      <c r="B8" s="64"/>
      <c r="C8" s="64"/>
      <c r="D8" s="64"/>
      <c r="E8" s="64"/>
    </row>
    <row r="9" spans="1:5" x14ac:dyDescent="0.2">
      <c r="A9" s="64"/>
      <c r="B9" s="64"/>
      <c r="C9" s="64"/>
      <c r="D9" s="64"/>
      <c r="E9" s="64"/>
    </row>
    <row r="10" spans="1:5" x14ac:dyDescent="0.2">
      <c r="A10" s="64"/>
      <c r="B10" s="64"/>
      <c r="C10" s="64"/>
      <c r="D10" s="64"/>
      <c r="E10" s="64"/>
    </row>
    <row r="11" spans="1:5" x14ac:dyDescent="0.2">
      <c r="A11" s="64"/>
      <c r="B11" s="64"/>
      <c r="C11" s="64"/>
      <c r="D11" s="64"/>
      <c r="E11" s="64"/>
    </row>
    <row r="12" spans="1:5" x14ac:dyDescent="0.2">
      <c r="A12" s="64"/>
      <c r="B12" s="64"/>
      <c r="C12" s="64"/>
      <c r="D12" s="64"/>
      <c r="E12" s="64"/>
    </row>
    <row r="13" spans="1:5" x14ac:dyDescent="0.2">
      <c r="A13" s="64"/>
      <c r="B13" s="64"/>
      <c r="C13" s="64"/>
      <c r="D13" s="64"/>
      <c r="E13" s="64"/>
    </row>
    <row r="14" spans="1:5" x14ac:dyDescent="0.2">
      <c r="A14" s="64"/>
      <c r="B14" s="64"/>
      <c r="C14" s="64"/>
      <c r="D14" s="64"/>
      <c r="E14" s="64"/>
    </row>
    <row r="15" spans="1:5" x14ac:dyDescent="0.2">
      <c r="A15" s="64"/>
      <c r="B15" s="64"/>
      <c r="C15" s="64"/>
      <c r="D15" s="64"/>
      <c r="E15" s="64"/>
    </row>
    <row r="16" spans="1:5" x14ac:dyDescent="0.2">
      <c r="A16" s="64"/>
      <c r="B16" s="64"/>
      <c r="C16" s="64"/>
      <c r="D16" s="64"/>
      <c r="E16" s="64"/>
    </row>
    <row r="17" spans="1:5" x14ac:dyDescent="0.2">
      <c r="A17" s="64"/>
      <c r="B17" s="64"/>
      <c r="C17" s="64"/>
      <c r="D17" s="64"/>
      <c r="E17" s="64"/>
    </row>
    <row r="18" spans="1:5" x14ac:dyDescent="0.2">
      <c r="A18" s="64"/>
      <c r="B18" s="64"/>
      <c r="C18" s="64"/>
      <c r="D18" s="64"/>
      <c r="E18" s="64"/>
    </row>
    <row r="19" spans="1:5" x14ac:dyDescent="0.2">
      <c r="A19" s="64"/>
      <c r="B19" s="64"/>
      <c r="C19" s="64"/>
      <c r="D19" s="64"/>
      <c r="E19" s="64"/>
    </row>
    <row r="20" spans="1:5" x14ac:dyDescent="0.2">
      <c r="A20" s="64"/>
      <c r="B20" s="64"/>
      <c r="C20" s="64"/>
      <c r="D20" s="64"/>
      <c r="E20" s="64"/>
    </row>
    <row r="21" spans="1:5" x14ac:dyDescent="0.2">
      <c r="A21" s="64"/>
      <c r="B21" s="64"/>
      <c r="C21" s="64"/>
      <c r="D21" s="64"/>
      <c r="E21" s="64"/>
    </row>
    <row r="22" spans="1:5" x14ac:dyDescent="0.2">
      <c r="A22" s="64"/>
      <c r="B22" s="64"/>
      <c r="C22" s="64"/>
      <c r="D22" s="64"/>
      <c r="E22" s="64"/>
    </row>
    <row r="23" spans="1:5" x14ac:dyDescent="0.2">
      <c r="A23" s="64"/>
      <c r="B23" s="64"/>
      <c r="C23" s="64"/>
      <c r="D23" s="64"/>
      <c r="E23" s="64"/>
    </row>
    <row r="24" spans="1:5" x14ac:dyDescent="0.2">
      <c r="A24" s="64"/>
      <c r="B24" s="64"/>
      <c r="C24" s="64"/>
      <c r="D24" s="64"/>
      <c r="E24" s="64"/>
    </row>
    <row r="25" spans="1:5" x14ac:dyDescent="0.2">
      <c r="A25" s="64"/>
      <c r="B25" s="64"/>
      <c r="C25" s="64"/>
      <c r="D25" s="64"/>
      <c r="E25" s="64"/>
    </row>
    <row r="26" spans="1:5" x14ac:dyDescent="0.2">
      <c r="A26" s="64"/>
      <c r="B26" s="64"/>
      <c r="C26" s="64"/>
      <c r="D26" s="64"/>
      <c r="E26" s="64"/>
    </row>
    <row r="27" spans="1:5" x14ac:dyDescent="0.2">
      <c r="A27" s="64"/>
      <c r="B27" s="64"/>
      <c r="C27" s="64"/>
      <c r="D27" s="64"/>
      <c r="E27" s="64"/>
    </row>
    <row r="28" spans="1:5" x14ac:dyDescent="0.2">
      <c r="A28" s="64"/>
      <c r="B28" s="64"/>
      <c r="C28" s="64"/>
      <c r="D28" s="64"/>
      <c r="E28" s="64"/>
    </row>
    <row r="29" spans="1:5" x14ac:dyDescent="0.2">
      <c r="A29" s="64"/>
      <c r="B29" s="64"/>
      <c r="C29" s="64"/>
      <c r="D29" s="64"/>
      <c r="E29" s="64"/>
    </row>
    <row r="30" spans="1:5" x14ac:dyDescent="0.2">
      <c r="A30" s="64"/>
      <c r="B30" s="64"/>
      <c r="C30" s="64"/>
      <c r="D30" s="64"/>
      <c r="E30" s="64"/>
    </row>
    <row r="31" spans="1:5" x14ac:dyDescent="0.2">
      <c r="A31" s="64"/>
      <c r="B31" s="64"/>
      <c r="C31" s="64"/>
      <c r="D31" s="64"/>
      <c r="E31" s="70"/>
    </row>
    <row r="32" spans="1:5" ht="13.5" thickBot="1" x14ac:dyDescent="0.25">
      <c r="A32" s="64"/>
      <c r="B32" s="64"/>
      <c r="C32" s="64"/>
      <c r="D32" s="64"/>
      <c r="E32" s="70"/>
    </row>
    <row r="33" spans="1:7" ht="13.5" thickBot="1" x14ac:dyDescent="0.25">
      <c r="A33" s="63"/>
      <c r="B33" s="63"/>
      <c r="C33" s="63"/>
      <c r="D33" s="69" t="s">
        <v>57</v>
      </c>
      <c r="E33" s="71">
        <f>SUM(E4:E32)</f>
        <v>0</v>
      </c>
    </row>
    <row r="35" spans="1:7" ht="15.75" customHeight="1" x14ac:dyDescent="0.2">
      <c r="A35" s="74" t="s">
        <v>61</v>
      </c>
      <c r="B35" s="74"/>
      <c r="C35" s="74"/>
      <c r="D35" s="74"/>
      <c r="E35" s="74"/>
      <c r="F35" s="74"/>
      <c r="G35" s="74"/>
    </row>
    <row r="36" spans="1:7" ht="12.75" customHeight="1" x14ac:dyDescent="0.2">
      <c r="A36" s="73" t="s">
        <v>62</v>
      </c>
      <c r="B36" s="74"/>
      <c r="C36" s="74"/>
      <c r="D36" s="74"/>
      <c r="E36" s="74"/>
      <c r="F36" s="74"/>
      <c r="G36" s="74"/>
    </row>
    <row r="37" spans="1:7" x14ac:dyDescent="0.2">
      <c r="A37" s="75" t="s">
        <v>63</v>
      </c>
      <c r="B37" s="75"/>
      <c r="C37" s="75"/>
      <c r="D37" s="75"/>
      <c r="E37" s="75"/>
      <c r="F37" s="75"/>
      <c r="G37" s="75"/>
    </row>
    <row r="43" spans="1:7" x14ac:dyDescent="0.2">
      <c r="D43" t="s">
        <v>58</v>
      </c>
    </row>
  </sheetData>
  <mergeCells count="3">
    <mergeCell ref="A36:G36"/>
    <mergeCell ref="A37:G37"/>
    <mergeCell ref="A35:G3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59"/>
  <sheetViews>
    <sheetView topLeftCell="A10" workbookViewId="0">
      <selection activeCell="H39" sqref="H39"/>
    </sheetView>
  </sheetViews>
  <sheetFormatPr baseColWidth="10" defaultRowHeight="12.75" x14ac:dyDescent="0.2"/>
  <cols>
    <col min="1" max="1" width="23.7109375" style="2" customWidth="1"/>
    <col min="2" max="2" width="7.28515625" style="2" customWidth="1"/>
    <col min="3" max="3" width="24.5703125" style="2" customWidth="1"/>
    <col min="4" max="4" width="20.5703125" style="2" customWidth="1"/>
    <col min="5" max="16384" width="11.42578125" style="2"/>
  </cols>
  <sheetData>
    <row r="2" spans="1:4" ht="18.75" x14ac:dyDescent="0.3">
      <c r="A2" s="46" t="s">
        <v>16</v>
      </c>
    </row>
    <row r="4" spans="1:4" x14ac:dyDescent="0.2">
      <c r="A4" s="13" t="s">
        <v>17</v>
      </c>
      <c r="B4" s="13" t="s">
        <v>22</v>
      </c>
      <c r="C4" s="13" t="s">
        <v>42</v>
      </c>
      <c r="D4" s="12" t="s">
        <v>23</v>
      </c>
    </row>
    <row r="5" spans="1:4" x14ac:dyDescent="0.2">
      <c r="A5" s="14"/>
      <c r="B5" s="14"/>
      <c r="C5" s="40" t="s">
        <v>41</v>
      </c>
      <c r="D5" s="16" t="s">
        <v>24</v>
      </c>
    </row>
    <row r="6" spans="1:4" x14ac:dyDescent="0.2">
      <c r="A6" s="6" t="s">
        <v>18</v>
      </c>
      <c r="B6" s="6">
        <v>2.5</v>
      </c>
      <c r="C6" s="59"/>
      <c r="D6" s="6">
        <f>B6*C6</f>
        <v>0</v>
      </c>
    </row>
    <row r="7" spans="1:4" x14ac:dyDescent="0.2">
      <c r="A7" s="6" t="s">
        <v>19</v>
      </c>
      <c r="B7" s="6">
        <v>1.5</v>
      </c>
      <c r="C7" s="59"/>
      <c r="D7" s="6">
        <f t="shared" ref="D7:D10" si="0">B7*C7</f>
        <v>0</v>
      </c>
    </row>
    <row r="8" spans="1:4" x14ac:dyDescent="0.2">
      <c r="A8" s="6" t="s">
        <v>20</v>
      </c>
      <c r="B8" s="6">
        <v>1</v>
      </c>
      <c r="C8" s="59"/>
      <c r="D8" s="6">
        <f t="shared" si="0"/>
        <v>0</v>
      </c>
    </row>
    <row r="9" spans="1:4" x14ac:dyDescent="0.2">
      <c r="A9" s="6" t="s">
        <v>21</v>
      </c>
      <c r="B9" s="6">
        <v>1</v>
      </c>
      <c r="C9" s="59"/>
      <c r="D9" s="6">
        <f t="shared" si="0"/>
        <v>0</v>
      </c>
    </row>
    <row r="10" spans="1:4" x14ac:dyDescent="0.2">
      <c r="A10" s="6" t="s">
        <v>44</v>
      </c>
      <c r="B10" s="6">
        <v>5</v>
      </c>
      <c r="C10" s="59"/>
      <c r="D10" s="6">
        <f t="shared" si="0"/>
        <v>0</v>
      </c>
    </row>
    <row r="11" spans="1:4" x14ac:dyDescent="0.2">
      <c r="A11" s="6" t="s">
        <v>39</v>
      </c>
      <c r="B11" s="6">
        <v>3</v>
      </c>
      <c r="C11" s="59"/>
      <c r="D11" s="6">
        <f>B11*C11</f>
        <v>0</v>
      </c>
    </row>
    <row r="12" spans="1:4" ht="13.5" thickBot="1" x14ac:dyDescent="0.25">
      <c r="A12" s="6" t="s">
        <v>40</v>
      </c>
      <c r="B12" s="6">
        <v>3</v>
      </c>
      <c r="C12" s="59"/>
      <c r="D12" s="34">
        <f>B12*C12</f>
        <v>0</v>
      </c>
    </row>
    <row r="13" spans="1:4" ht="13.5" thickBot="1" x14ac:dyDescent="0.25">
      <c r="C13" s="43">
        <f>SUM(C6:C12)</f>
        <v>0</v>
      </c>
      <c r="D13" s="8">
        <f>SUM(D6:D12)</f>
        <v>0</v>
      </c>
    </row>
    <row r="15" spans="1:4" x14ac:dyDescent="0.2">
      <c r="A15" s="13" t="s">
        <v>17</v>
      </c>
      <c r="B15" s="13" t="s">
        <v>22</v>
      </c>
      <c r="C15" s="13" t="s">
        <v>43</v>
      </c>
      <c r="D15" s="12" t="s">
        <v>23</v>
      </c>
    </row>
    <row r="16" spans="1:4" x14ac:dyDescent="0.2">
      <c r="A16" s="14"/>
      <c r="B16" s="14"/>
      <c r="C16" s="40" t="s">
        <v>41</v>
      </c>
      <c r="D16" s="16" t="s">
        <v>24</v>
      </c>
    </row>
    <row r="17" spans="1:4" x14ac:dyDescent="0.2">
      <c r="A17" s="6" t="s">
        <v>18</v>
      </c>
      <c r="B17" s="6">
        <v>2.5</v>
      </c>
      <c r="C17" s="59"/>
      <c r="D17" s="6">
        <f>B17*C17</f>
        <v>0</v>
      </c>
    </row>
    <row r="18" spans="1:4" x14ac:dyDescent="0.2">
      <c r="A18" s="6" t="s">
        <v>19</v>
      </c>
      <c r="B18" s="6">
        <v>1.5</v>
      </c>
      <c r="C18" s="59"/>
      <c r="D18" s="6">
        <f t="shared" ref="D18:D21" si="1">B18*C18</f>
        <v>0</v>
      </c>
    </row>
    <row r="19" spans="1:4" x14ac:dyDescent="0.2">
      <c r="A19" s="6" t="s">
        <v>20</v>
      </c>
      <c r="B19" s="6">
        <v>1</v>
      </c>
      <c r="C19" s="59"/>
      <c r="D19" s="6">
        <f t="shared" si="1"/>
        <v>0</v>
      </c>
    </row>
    <row r="20" spans="1:4" x14ac:dyDescent="0.2">
      <c r="A20" s="6" t="s">
        <v>21</v>
      </c>
      <c r="B20" s="6">
        <v>1</v>
      </c>
      <c r="C20" s="59"/>
      <c r="D20" s="6">
        <f t="shared" si="1"/>
        <v>0</v>
      </c>
    </row>
    <row r="21" spans="1:4" x14ac:dyDescent="0.2">
      <c r="A21" s="6" t="s">
        <v>44</v>
      </c>
      <c r="B21" s="6">
        <v>5</v>
      </c>
      <c r="C21" s="59"/>
      <c r="D21" s="6">
        <f t="shared" si="1"/>
        <v>0</v>
      </c>
    </row>
    <row r="22" spans="1:4" x14ac:dyDescent="0.2">
      <c r="A22" s="6" t="s">
        <v>39</v>
      </c>
      <c r="B22" s="6">
        <v>3</v>
      </c>
      <c r="C22" s="59"/>
      <c r="D22" s="6">
        <f>B22*C22</f>
        <v>0</v>
      </c>
    </row>
    <row r="23" spans="1:4" ht="13.5" thickBot="1" x14ac:dyDescent="0.25">
      <c r="A23" s="6" t="s">
        <v>40</v>
      </c>
      <c r="B23" s="6">
        <v>3</v>
      </c>
      <c r="C23" s="59"/>
      <c r="D23" s="34">
        <f>B23*C23</f>
        <v>0</v>
      </c>
    </row>
    <row r="24" spans="1:4" ht="13.5" thickBot="1" x14ac:dyDescent="0.25">
      <c r="C24" s="22">
        <f>SUM(C17:C23)</f>
        <v>0</v>
      </c>
      <c r="D24" s="8">
        <f>SUM(D17:D23)</f>
        <v>0</v>
      </c>
    </row>
    <row r="25" spans="1:4" s="9" customFormat="1" x14ac:dyDescent="0.2">
      <c r="A25" s="27"/>
      <c r="B25" s="27"/>
      <c r="C25" s="27"/>
      <c r="D25" s="27"/>
    </row>
    <row r="26" spans="1:4" x14ac:dyDescent="0.2">
      <c r="A26" s="13" t="s">
        <v>17</v>
      </c>
      <c r="B26" s="13" t="s">
        <v>22</v>
      </c>
      <c r="C26" s="13" t="s">
        <v>42</v>
      </c>
      <c r="D26" s="12" t="s">
        <v>23</v>
      </c>
    </row>
    <row r="27" spans="1:4" x14ac:dyDescent="0.2">
      <c r="A27" s="14"/>
      <c r="B27" s="14"/>
      <c r="C27" s="40" t="s">
        <v>41</v>
      </c>
      <c r="D27" s="16" t="s">
        <v>24</v>
      </c>
    </row>
    <row r="28" spans="1:4" x14ac:dyDescent="0.2">
      <c r="A28" s="6" t="s">
        <v>18</v>
      </c>
      <c r="B28" s="6">
        <v>2.5</v>
      </c>
      <c r="C28" s="59"/>
      <c r="D28" s="6">
        <f>B28*C28</f>
        <v>0</v>
      </c>
    </row>
    <row r="29" spans="1:4" x14ac:dyDescent="0.2">
      <c r="A29" s="6" t="s">
        <v>19</v>
      </c>
      <c r="B29" s="6">
        <v>1.5</v>
      </c>
      <c r="C29" s="59"/>
      <c r="D29" s="6">
        <f t="shared" ref="D29:D32" si="2">B29*C29</f>
        <v>0</v>
      </c>
    </row>
    <row r="30" spans="1:4" x14ac:dyDescent="0.2">
      <c r="A30" s="6" t="s">
        <v>20</v>
      </c>
      <c r="B30" s="6">
        <v>1</v>
      </c>
      <c r="C30" s="59"/>
      <c r="D30" s="6">
        <f t="shared" si="2"/>
        <v>0</v>
      </c>
    </row>
    <row r="31" spans="1:4" x14ac:dyDescent="0.2">
      <c r="A31" s="6" t="s">
        <v>21</v>
      </c>
      <c r="B31" s="6">
        <v>1</v>
      </c>
      <c r="C31" s="59"/>
      <c r="D31" s="6">
        <f t="shared" si="2"/>
        <v>0</v>
      </c>
    </row>
    <row r="32" spans="1:4" x14ac:dyDescent="0.2">
      <c r="A32" s="6" t="s">
        <v>44</v>
      </c>
      <c r="B32" s="6">
        <v>5</v>
      </c>
      <c r="C32" s="59"/>
      <c r="D32" s="6">
        <f t="shared" si="2"/>
        <v>0</v>
      </c>
    </row>
    <row r="33" spans="1:4" x14ac:dyDescent="0.2">
      <c r="A33" s="6" t="s">
        <v>39</v>
      </c>
      <c r="B33" s="6">
        <v>3</v>
      </c>
      <c r="C33" s="59"/>
      <c r="D33" s="6">
        <f>B33*C33</f>
        <v>0</v>
      </c>
    </row>
    <row r="34" spans="1:4" ht="13.5" thickBot="1" x14ac:dyDescent="0.25">
      <c r="A34" s="6" t="s">
        <v>40</v>
      </c>
      <c r="B34" s="6">
        <v>3</v>
      </c>
      <c r="C34" s="59"/>
      <c r="D34" s="34">
        <f>B34*C34</f>
        <v>0</v>
      </c>
    </row>
    <row r="35" spans="1:4" ht="13.5" thickBot="1" x14ac:dyDescent="0.25">
      <c r="C35" s="45">
        <f>SUM(C28:C34)</f>
        <v>0</v>
      </c>
      <c r="D35" s="8">
        <f>SUM(D28:D34)</f>
        <v>0</v>
      </c>
    </row>
    <row r="36" spans="1:4" x14ac:dyDescent="0.2">
      <c r="A36" s="9"/>
      <c r="B36" s="9"/>
      <c r="C36" s="9"/>
      <c r="D36" s="44"/>
    </row>
    <row r="37" spans="1:4" x14ac:dyDescent="0.2">
      <c r="A37" s="13" t="s">
        <v>17</v>
      </c>
      <c r="B37" s="13" t="s">
        <v>22</v>
      </c>
      <c r="C37" s="13" t="s">
        <v>42</v>
      </c>
      <c r="D37" s="12" t="s">
        <v>23</v>
      </c>
    </row>
    <row r="38" spans="1:4" x14ac:dyDescent="0.2">
      <c r="A38" s="14"/>
      <c r="B38" s="14"/>
      <c r="C38" s="40" t="s">
        <v>41</v>
      </c>
      <c r="D38" s="16" t="s">
        <v>24</v>
      </c>
    </row>
    <row r="39" spans="1:4" x14ac:dyDescent="0.2">
      <c r="A39" s="6" t="s">
        <v>18</v>
      </c>
      <c r="B39" s="6">
        <v>2.5</v>
      </c>
      <c r="C39" s="59"/>
      <c r="D39" s="6">
        <f>B39*C39</f>
        <v>0</v>
      </c>
    </row>
    <row r="40" spans="1:4" x14ac:dyDescent="0.2">
      <c r="A40" s="6" t="s">
        <v>19</v>
      </c>
      <c r="B40" s="6">
        <v>1.5</v>
      </c>
      <c r="C40" s="59"/>
      <c r="D40" s="6">
        <f t="shared" ref="D40:D43" si="3">B40*C40</f>
        <v>0</v>
      </c>
    </row>
    <row r="41" spans="1:4" x14ac:dyDescent="0.2">
      <c r="A41" s="6" t="s">
        <v>20</v>
      </c>
      <c r="B41" s="6">
        <v>1</v>
      </c>
      <c r="C41" s="59"/>
      <c r="D41" s="6">
        <f t="shared" si="3"/>
        <v>0</v>
      </c>
    </row>
    <row r="42" spans="1:4" x14ac:dyDescent="0.2">
      <c r="A42" s="6" t="s">
        <v>21</v>
      </c>
      <c r="B42" s="6">
        <v>1</v>
      </c>
      <c r="C42" s="59"/>
      <c r="D42" s="6">
        <f t="shared" si="3"/>
        <v>0</v>
      </c>
    </row>
    <row r="43" spans="1:4" x14ac:dyDescent="0.2">
      <c r="A43" s="6" t="s">
        <v>44</v>
      </c>
      <c r="B43" s="6">
        <v>5</v>
      </c>
      <c r="C43" s="59"/>
      <c r="D43" s="6">
        <f t="shared" si="3"/>
        <v>0</v>
      </c>
    </row>
    <row r="44" spans="1:4" x14ac:dyDescent="0.2">
      <c r="A44" s="6" t="s">
        <v>39</v>
      </c>
      <c r="B44" s="6">
        <v>3</v>
      </c>
      <c r="C44" s="59"/>
      <c r="D44" s="6">
        <f>B44*C44</f>
        <v>0</v>
      </c>
    </row>
    <row r="45" spans="1:4" ht="13.5" thickBot="1" x14ac:dyDescent="0.25">
      <c r="A45" s="6" t="s">
        <v>40</v>
      </c>
      <c r="B45" s="6">
        <v>3</v>
      </c>
      <c r="C45" s="59"/>
      <c r="D45" s="34">
        <f>B45*C45</f>
        <v>0</v>
      </c>
    </row>
    <row r="46" spans="1:4" ht="13.5" thickBot="1" x14ac:dyDescent="0.25">
      <c r="C46" s="45">
        <f>SUM(C39:C45)</f>
        <v>0</v>
      </c>
      <c r="D46" s="8">
        <f>SUM(D39:D45)</f>
        <v>0</v>
      </c>
    </row>
    <row r="47" spans="1:4" x14ac:dyDescent="0.2">
      <c r="C47" s="9"/>
      <c r="D47" s="9"/>
    </row>
    <row r="48" spans="1:4" x14ac:dyDescent="0.2">
      <c r="A48" s="27"/>
      <c r="B48" s="27"/>
      <c r="C48" s="27"/>
      <c r="D48" s="27"/>
    </row>
    <row r="49" spans="1:4" s="48" customFormat="1" ht="12" x14ac:dyDescent="0.2">
      <c r="A49" s="48" t="s">
        <v>28</v>
      </c>
    </row>
    <row r="50" spans="1:4" x14ac:dyDescent="0.2">
      <c r="A50" s="2" t="s">
        <v>45</v>
      </c>
    </row>
    <row r="51" spans="1:4" x14ac:dyDescent="0.2">
      <c r="A51" s="9" t="s">
        <v>46</v>
      </c>
      <c r="B51" s="9"/>
      <c r="C51" s="27"/>
      <c r="D51" s="44"/>
    </row>
    <row r="52" spans="1:4" x14ac:dyDescent="0.2">
      <c r="A52" s="9"/>
      <c r="B52" s="9"/>
      <c r="C52" s="47"/>
      <c r="D52" s="9"/>
    </row>
    <row r="53" spans="1:4" x14ac:dyDescent="0.2">
      <c r="A53" s="9"/>
      <c r="B53" s="9"/>
      <c r="C53" s="47"/>
      <c r="D53" s="9"/>
    </row>
    <row r="54" spans="1:4" x14ac:dyDescent="0.2">
      <c r="A54" s="9"/>
      <c r="B54" s="9"/>
      <c r="C54" s="47"/>
      <c r="D54" s="9"/>
    </row>
    <row r="55" spans="1:4" x14ac:dyDescent="0.2">
      <c r="A55" s="9"/>
      <c r="B55" s="9"/>
      <c r="C55" s="47"/>
      <c r="D55" s="9"/>
    </row>
    <row r="56" spans="1:4" x14ac:dyDescent="0.2">
      <c r="A56" s="9"/>
      <c r="B56" s="9"/>
      <c r="C56" s="47"/>
      <c r="D56" s="9"/>
    </row>
    <row r="57" spans="1:4" x14ac:dyDescent="0.2">
      <c r="A57" s="9"/>
      <c r="B57" s="9"/>
      <c r="C57" s="47"/>
      <c r="D57" s="9"/>
    </row>
    <row r="58" spans="1:4" x14ac:dyDescent="0.2">
      <c r="A58" s="9"/>
      <c r="B58" s="9"/>
      <c r="C58" s="47"/>
      <c r="D58" s="9"/>
    </row>
    <row r="59" spans="1:4" x14ac:dyDescent="0.2">
      <c r="A59" s="9"/>
      <c r="B59" s="9"/>
      <c r="C59" s="9"/>
      <c r="D59" s="9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59"/>
  <sheetViews>
    <sheetView topLeftCell="A13" workbookViewId="0">
      <selection activeCell="G22" sqref="G22"/>
    </sheetView>
  </sheetViews>
  <sheetFormatPr baseColWidth="10" defaultRowHeight="12.75" x14ac:dyDescent="0.2"/>
  <cols>
    <col min="1" max="1" width="23.7109375" style="2" customWidth="1"/>
    <col min="2" max="2" width="7.28515625" style="2" customWidth="1"/>
    <col min="3" max="3" width="24.5703125" style="2" customWidth="1"/>
    <col min="4" max="4" width="20.5703125" style="2" customWidth="1"/>
    <col min="5" max="16384" width="11.42578125" style="2"/>
  </cols>
  <sheetData>
    <row r="2" spans="1:4" ht="18.75" x14ac:dyDescent="0.3">
      <c r="A2" s="46" t="s">
        <v>16</v>
      </c>
    </row>
    <row r="4" spans="1:4" x14ac:dyDescent="0.2">
      <c r="A4" s="13" t="s">
        <v>17</v>
      </c>
      <c r="B4" s="13" t="s">
        <v>22</v>
      </c>
      <c r="C4" s="13" t="s">
        <v>42</v>
      </c>
      <c r="D4" s="12" t="s">
        <v>23</v>
      </c>
    </row>
    <row r="5" spans="1:4" x14ac:dyDescent="0.2">
      <c r="A5" s="14"/>
      <c r="B5" s="14"/>
      <c r="C5" s="40" t="s">
        <v>41</v>
      </c>
      <c r="D5" s="16" t="s">
        <v>24</v>
      </c>
    </row>
    <row r="6" spans="1:4" x14ac:dyDescent="0.2">
      <c r="A6" s="6" t="s">
        <v>18</v>
      </c>
      <c r="B6" s="6">
        <v>2.5</v>
      </c>
      <c r="C6" s="59"/>
      <c r="D6" s="6">
        <f>B6*C6</f>
        <v>0</v>
      </c>
    </row>
    <row r="7" spans="1:4" x14ac:dyDescent="0.2">
      <c r="A7" s="6" t="s">
        <v>19</v>
      </c>
      <c r="B7" s="6">
        <v>1.5</v>
      </c>
      <c r="C7" s="59"/>
      <c r="D7" s="6">
        <f t="shared" ref="D7:D10" si="0">B7*C7</f>
        <v>0</v>
      </c>
    </row>
    <row r="8" spans="1:4" x14ac:dyDescent="0.2">
      <c r="A8" s="6" t="s">
        <v>20</v>
      </c>
      <c r="B8" s="6">
        <v>1</v>
      </c>
      <c r="C8" s="59"/>
      <c r="D8" s="6">
        <f t="shared" si="0"/>
        <v>0</v>
      </c>
    </row>
    <row r="9" spans="1:4" x14ac:dyDescent="0.2">
      <c r="A9" s="6" t="s">
        <v>21</v>
      </c>
      <c r="B9" s="6">
        <v>1</v>
      </c>
      <c r="C9" s="59"/>
      <c r="D9" s="6">
        <f t="shared" si="0"/>
        <v>0</v>
      </c>
    </row>
    <row r="10" spans="1:4" x14ac:dyDescent="0.2">
      <c r="A10" s="6" t="s">
        <v>44</v>
      </c>
      <c r="B10" s="6">
        <v>5</v>
      </c>
      <c r="C10" s="59"/>
      <c r="D10" s="6">
        <f t="shared" si="0"/>
        <v>0</v>
      </c>
    </row>
    <row r="11" spans="1:4" x14ac:dyDescent="0.2">
      <c r="A11" s="6" t="s">
        <v>39</v>
      </c>
      <c r="B11" s="6">
        <v>3</v>
      </c>
      <c r="C11" s="59"/>
      <c r="D11" s="6">
        <f>B11*C11</f>
        <v>0</v>
      </c>
    </row>
    <row r="12" spans="1:4" ht="13.5" thickBot="1" x14ac:dyDescent="0.25">
      <c r="A12" s="6" t="s">
        <v>40</v>
      </c>
      <c r="B12" s="6">
        <v>3</v>
      </c>
      <c r="C12" s="59"/>
      <c r="D12" s="34">
        <f>B12*C12</f>
        <v>0</v>
      </c>
    </row>
    <row r="13" spans="1:4" ht="13.5" thickBot="1" x14ac:dyDescent="0.25">
      <c r="C13" s="43">
        <f>SUM(C6:C12)</f>
        <v>0</v>
      </c>
      <c r="D13" s="8">
        <f>SUM(D6:D12)</f>
        <v>0</v>
      </c>
    </row>
    <row r="15" spans="1:4" x14ac:dyDescent="0.2">
      <c r="A15" s="13" t="s">
        <v>17</v>
      </c>
      <c r="B15" s="13" t="s">
        <v>22</v>
      </c>
      <c r="C15" s="13" t="s">
        <v>43</v>
      </c>
      <c r="D15" s="12" t="s">
        <v>23</v>
      </c>
    </row>
    <row r="16" spans="1:4" x14ac:dyDescent="0.2">
      <c r="A16" s="14"/>
      <c r="B16" s="14"/>
      <c r="C16" s="40" t="s">
        <v>41</v>
      </c>
      <c r="D16" s="16" t="s">
        <v>24</v>
      </c>
    </row>
    <row r="17" spans="1:4" x14ac:dyDescent="0.2">
      <c r="A17" s="6" t="s">
        <v>18</v>
      </c>
      <c r="B17" s="6">
        <v>2.5</v>
      </c>
      <c r="C17" s="59"/>
      <c r="D17" s="6">
        <f>B17*C17</f>
        <v>0</v>
      </c>
    </row>
    <row r="18" spans="1:4" x14ac:dyDescent="0.2">
      <c r="A18" s="6" t="s">
        <v>19</v>
      </c>
      <c r="B18" s="6">
        <v>1.5</v>
      </c>
      <c r="C18" s="59"/>
      <c r="D18" s="6">
        <f t="shared" ref="D18:D21" si="1">B18*C18</f>
        <v>0</v>
      </c>
    </row>
    <row r="19" spans="1:4" x14ac:dyDescent="0.2">
      <c r="A19" s="6" t="s">
        <v>20</v>
      </c>
      <c r="B19" s="6">
        <v>1</v>
      </c>
      <c r="C19" s="59"/>
      <c r="D19" s="6">
        <f t="shared" si="1"/>
        <v>0</v>
      </c>
    </row>
    <row r="20" spans="1:4" x14ac:dyDescent="0.2">
      <c r="A20" s="6" t="s">
        <v>21</v>
      </c>
      <c r="B20" s="6">
        <v>1</v>
      </c>
      <c r="C20" s="59"/>
      <c r="D20" s="6">
        <f t="shared" si="1"/>
        <v>0</v>
      </c>
    </row>
    <row r="21" spans="1:4" x14ac:dyDescent="0.2">
      <c r="A21" s="6" t="s">
        <v>44</v>
      </c>
      <c r="B21" s="6">
        <v>5</v>
      </c>
      <c r="C21" s="59"/>
      <c r="D21" s="6">
        <f t="shared" si="1"/>
        <v>0</v>
      </c>
    </row>
    <row r="22" spans="1:4" x14ac:dyDescent="0.2">
      <c r="A22" s="6" t="s">
        <v>39</v>
      </c>
      <c r="B22" s="6">
        <v>3</v>
      </c>
      <c r="C22" s="59"/>
      <c r="D22" s="6">
        <f>B22*C22</f>
        <v>0</v>
      </c>
    </row>
    <row r="23" spans="1:4" ht="13.5" thickBot="1" x14ac:dyDescent="0.25">
      <c r="A23" s="6" t="s">
        <v>40</v>
      </c>
      <c r="B23" s="6">
        <v>3</v>
      </c>
      <c r="C23" s="59"/>
      <c r="D23" s="34">
        <f>B23*C23</f>
        <v>0</v>
      </c>
    </row>
    <row r="24" spans="1:4" ht="13.5" thickBot="1" x14ac:dyDescent="0.25">
      <c r="C24" s="22">
        <f>SUM(C17:C23)</f>
        <v>0</v>
      </c>
      <c r="D24" s="8">
        <f>SUM(D17:D23)</f>
        <v>0</v>
      </c>
    </row>
    <row r="25" spans="1:4" s="9" customFormat="1" x14ac:dyDescent="0.2">
      <c r="A25" s="27"/>
      <c r="B25" s="27"/>
      <c r="C25" s="27"/>
      <c r="D25" s="27"/>
    </row>
    <row r="26" spans="1:4" x14ac:dyDescent="0.2">
      <c r="A26" s="13" t="s">
        <v>17</v>
      </c>
      <c r="B26" s="13" t="s">
        <v>22</v>
      </c>
      <c r="C26" s="13" t="s">
        <v>42</v>
      </c>
      <c r="D26" s="12" t="s">
        <v>23</v>
      </c>
    </row>
    <row r="27" spans="1:4" x14ac:dyDescent="0.2">
      <c r="A27" s="14"/>
      <c r="B27" s="14"/>
      <c r="C27" s="40" t="s">
        <v>41</v>
      </c>
      <c r="D27" s="16" t="s">
        <v>24</v>
      </c>
    </row>
    <row r="28" spans="1:4" x14ac:dyDescent="0.2">
      <c r="A28" s="6" t="s">
        <v>18</v>
      </c>
      <c r="B28" s="6">
        <v>2.5</v>
      </c>
      <c r="C28" s="59"/>
      <c r="D28" s="6">
        <f>B28*C28</f>
        <v>0</v>
      </c>
    </row>
    <row r="29" spans="1:4" x14ac:dyDescent="0.2">
      <c r="A29" s="6" t="s">
        <v>19</v>
      </c>
      <c r="B29" s="6">
        <v>1.5</v>
      </c>
      <c r="C29" s="59"/>
      <c r="D29" s="6">
        <f t="shared" ref="D29:D32" si="2">B29*C29</f>
        <v>0</v>
      </c>
    </row>
    <row r="30" spans="1:4" x14ac:dyDescent="0.2">
      <c r="A30" s="6" t="s">
        <v>20</v>
      </c>
      <c r="B30" s="6">
        <v>1</v>
      </c>
      <c r="C30" s="59"/>
      <c r="D30" s="6">
        <f t="shared" si="2"/>
        <v>0</v>
      </c>
    </row>
    <row r="31" spans="1:4" x14ac:dyDescent="0.2">
      <c r="A31" s="6" t="s">
        <v>21</v>
      </c>
      <c r="B31" s="6">
        <v>1</v>
      </c>
      <c r="C31" s="59"/>
      <c r="D31" s="6">
        <f t="shared" si="2"/>
        <v>0</v>
      </c>
    </row>
    <row r="32" spans="1:4" x14ac:dyDescent="0.2">
      <c r="A32" s="6" t="s">
        <v>44</v>
      </c>
      <c r="B32" s="6">
        <v>5</v>
      </c>
      <c r="C32" s="59"/>
      <c r="D32" s="6">
        <f t="shared" si="2"/>
        <v>0</v>
      </c>
    </row>
    <row r="33" spans="1:4" x14ac:dyDescent="0.2">
      <c r="A33" s="6" t="s">
        <v>39</v>
      </c>
      <c r="B33" s="6">
        <v>3</v>
      </c>
      <c r="C33" s="59"/>
      <c r="D33" s="6">
        <f>B33*C33</f>
        <v>0</v>
      </c>
    </row>
    <row r="34" spans="1:4" ht="13.5" thickBot="1" x14ac:dyDescent="0.25">
      <c r="A34" s="6" t="s">
        <v>40</v>
      </c>
      <c r="B34" s="6">
        <v>3</v>
      </c>
      <c r="C34" s="59"/>
      <c r="D34" s="34">
        <f>B34*C34</f>
        <v>0</v>
      </c>
    </row>
    <row r="35" spans="1:4" ht="13.5" thickBot="1" x14ac:dyDescent="0.25">
      <c r="C35" s="45">
        <f>SUM(C28:C34)</f>
        <v>0</v>
      </c>
      <c r="D35" s="8">
        <f>SUM(D28:D34)</f>
        <v>0</v>
      </c>
    </row>
    <row r="36" spans="1:4" x14ac:dyDescent="0.2">
      <c r="A36" s="9"/>
      <c r="B36" s="9"/>
      <c r="C36" s="9"/>
      <c r="D36" s="44"/>
    </row>
    <row r="37" spans="1:4" x14ac:dyDescent="0.2">
      <c r="A37" s="13" t="s">
        <v>17</v>
      </c>
      <c r="B37" s="13" t="s">
        <v>22</v>
      </c>
      <c r="C37" s="13" t="s">
        <v>42</v>
      </c>
      <c r="D37" s="12" t="s">
        <v>23</v>
      </c>
    </row>
    <row r="38" spans="1:4" x14ac:dyDescent="0.2">
      <c r="A38" s="14"/>
      <c r="B38" s="14"/>
      <c r="C38" s="40" t="s">
        <v>41</v>
      </c>
      <c r="D38" s="16" t="s">
        <v>24</v>
      </c>
    </row>
    <row r="39" spans="1:4" x14ac:dyDescent="0.2">
      <c r="A39" s="6" t="s">
        <v>18</v>
      </c>
      <c r="B39" s="6">
        <v>2.5</v>
      </c>
      <c r="C39" s="59"/>
      <c r="D39" s="6">
        <f>B39*C39</f>
        <v>0</v>
      </c>
    </row>
    <row r="40" spans="1:4" x14ac:dyDescent="0.2">
      <c r="A40" s="6" t="s">
        <v>19</v>
      </c>
      <c r="B40" s="6">
        <v>1.5</v>
      </c>
      <c r="C40" s="59"/>
      <c r="D40" s="6">
        <f t="shared" ref="D40:D43" si="3">B40*C40</f>
        <v>0</v>
      </c>
    </row>
    <row r="41" spans="1:4" x14ac:dyDescent="0.2">
      <c r="A41" s="6" t="s">
        <v>20</v>
      </c>
      <c r="B41" s="6">
        <v>1</v>
      </c>
      <c r="C41" s="59"/>
      <c r="D41" s="6">
        <f t="shared" si="3"/>
        <v>0</v>
      </c>
    </row>
    <row r="42" spans="1:4" x14ac:dyDescent="0.2">
      <c r="A42" s="6" t="s">
        <v>21</v>
      </c>
      <c r="B42" s="6">
        <v>1</v>
      </c>
      <c r="C42" s="59"/>
      <c r="D42" s="6">
        <f t="shared" si="3"/>
        <v>0</v>
      </c>
    </row>
    <row r="43" spans="1:4" x14ac:dyDescent="0.2">
      <c r="A43" s="6" t="s">
        <v>44</v>
      </c>
      <c r="B43" s="6">
        <v>5</v>
      </c>
      <c r="C43" s="59"/>
      <c r="D43" s="6">
        <f t="shared" si="3"/>
        <v>0</v>
      </c>
    </row>
    <row r="44" spans="1:4" x14ac:dyDescent="0.2">
      <c r="A44" s="6" t="s">
        <v>39</v>
      </c>
      <c r="B44" s="6">
        <v>3</v>
      </c>
      <c r="C44" s="59"/>
      <c r="D44" s="6">
        <f>B44*C44</f>
        <v>0</v>
      </c>
    </row>
    <row r="45" spans="1:4" ht="13.5" thickBot="1" x14ac:dyDescent="0.25">
      <c r="A45" s="6" t="s">
        <v>40</v>
      </c>
      <c r="B45" s="6">
        <v>3</v>
      </c>
      <c r="C45" s="59"/>
      <c r="D45" s="34">
        <f>B45*C45</f>
        <v>0</v>
      </c>
    </row>
    <row r="46" spans="1:4" ht="13.5" thickBot="1" x14ac:dyDescent="0.25">
      <c r="C46" s="45">
        <f>SUM(C39:C45)</f>
        <v>0</v>
      </c>
      <c r="D46" s="8">
        <f>SUM(D39:D45)</f>
        <v>0</v>
      </c>
    </row>
    <row r="47" spans="1:4" x14ac:dyDescent="0.2">
      <c r="C47" s="9"/>
      <c r="D47" s="9"/>
    </row>
    <row r="48" spans="1:4" x14ac:dyDescent="0.2">
      <c r="A48" s="27"/>
      <c r="B48" s="27"/>
      <c r="C48" s="27"/>
      <c r="D48" s="27"/>
    </row>
    <row r="49" spans="1:4" x14ac:dyDescent="0.2">
      <c r="A49" s="2" t="s">
        <v>28</v>
      </c>
    </row>
    <row r="50" spans="1:4" x14ac:dyDescent="0.2">
      <c r="A50" s="2" t="s">
        <v>45</v>
      </c>
    </row>
    <row r="51" spans="1:4" x14ac:dyDescent="0.2">
      <c r="A51" s="9" t="s">
        <v>46</v>
      </c>
      <c r="B51" s="9"/>
      <c r="C51" s="27"/>
      <c r="D51" s="44"/>
    </row>
    <row r="53" spans="1:4" x14ac:dyDescent="0.2">
      <c r="A53" s="9"/>
      <c r="B53" s="9"/>
      <c r="C53" s="47"/>
      <c r="D53" s="9"/>
    </row>
    <row r="54" spans="1:4" x14ac:dyDescent="0.2">
      <c r="A54" s="9"/>
      <c r="B54" s="9"/>
      <c r="C54" s="47"/>
      <c r="D54" s="9"/>
    </row>
    <row r="55" spans="1:4" x14ac:dyDescent="0.2">
      <c r="A55" s="9"/>
      <c r="B55" s="9"/>
      <c r="C55" s="47"/>
      <c r="D55" s="9"/>
    </row>
    <row r="56" spans="1:4" x14ac:dyDescent="0.2">
      <c r="A56" s="9"/>
      <c r="B56" s="9"/>
      <c r="C56" s="47"/>
      <c r="D56" s="9"/>
    </row>
    <row r="57" spans="1:4" x14ac:dyDescent="0.2">
      <c r="A57" s="9"/>
      <c r="B57" s="9"/>
      <c r="C57" s="47"/>
      <c r="D57" s="9"/>
    </row>
    <row r="58" spans="1:4" x14ac:dyDescent="0.2">
      <c r="A58" s="9"/>
      <c r="B58" s="9"/>
      <c r="C58" s="47"/>
      <c r="D58" s="9"/>
    </row>
    <row r="59" spans="1:4" x14ac:dyDescent="0.2">
      <c r="A59" s="9"/>
      <c r="B59" s="9"/>
      <c r="C59" s="9"/>
      <c r="D59" s="9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Mindestpersonal</vt:lpstr>
      <vt:lpstr>Personalauflistung</vt:lpstr>
      <vt:lpstr>Gruppengröße</vt:lpstr>
      <vt:lpstr>Gruppengröße II</vt:lpstr>
    </vt:vector>
  </TitlesOfParts>
  <Company>MKK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beckeran</dc:creator>
  <cp:lastModifiedBy>Becker, Annette</cp:lastModifiedBy>
  <cp:lastPrinted>2019-01-18T10:53:48Z</cp:lastPrinted>
  <dcterms:created xsi:type="dcterms:W3CDTF">2014-11-14T12:10:20Z</dcterms:created>
  <dcterms:modified xsi:type="dcterms:W3CDTF">2022-10-26T10:00:07Z</dcterms:modified>
</cp:coreProperties>
</file>